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60" windowWidth="19440" windowHeight="10800"/>
  </bookViews>
  <sheets>
    <sheet name="1" sheetId="1" r:id="rId1"/>
    <sheet name="2" sheetId="2" r:id="rId2"/>
    <sheet name="3" sheetId="3" r:id="rId3"/>
    <sheet name="4" sheetId="4" r:id="rId4"/>
    <sheet name="5" sheetId="5" r:id="rId5"/>
  </sheets>
  <definedNames>
    <definedName name="Mažiausiai">'1'!$C$4:$N$4</definedName>
  </definedNames>
  <calcPr calcId="145621"/>
</workbook>
</file>

<file path=xl/calcChain.xml><?xml version="1.0" encoding="utf-8"?>
<calcChain xmlns="http://schemas.openxmlformats.org/spreadsheetml/2006/main">
  <c r="M20" i="4" l="1"/>
  <c r="M19" i="4"/>
  <c r="M18" i="4"/>
  <c r="M17" i="4"/>
  <c r="M16" i="4"/>
  <c r="M15" i="4"/>
</calcChain>
</file>

<file path=xl/sharedStrings.xml><?xml version="1.0" encoding="utf-8"?>
<sst xmlns="http://schemas.openxmlformats.org/spreadsheetml/2006/main" count="138" uniqueCount="112">
  <si>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</si>
  <si>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</si>
  <si>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</si>
  <si>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</si>
  <si>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</si>
  <si>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</si>
  <si>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</si>
  <si>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</si>
  <si>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</si>
  <si>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</si>
  <si>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</si>
  <si>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</si>
  <si>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Lietuvos muziejų veikla</t>
  </si>
  <si>
    <t>Lankytojų skaičius, tūkst.</t>
  </si>
  <si>
    <t>Muziejų skaičius</t>
  </si>
  <si>
    <t>Muziejų darbuotojai</t>
  </si>
  <si>
    <t>Muziejininkų, ekskursijų vadovų, restauratorių skaičius</t>
  </si>
  <si>
    <t>Mažiausiai</t>
  </si>
  <si>
    <t>Daugiausiai</t>
  </si>
  <si>
    <t>PASITIKRINKITE</t>
  </si>
  <si>
    <t>Metai</t>
  </si>
  <si>
    <t>Mažiausiai per metus</t>
  </si>
  <si>
    <t>Daugiausiai per metus</t>
  </si>
  <si>
    <t>Vidutiniškai per metus</t>
  </si>
  <si>
    <t>Populiariausių vardų statistika 2000-2010 m.</t>
  </si>
  <si>
    <r>
      <t xml:space="preserve">Vaikų, kuriems suteiktas vardas </t>
    </r>
    <r>
      <rPr>
        <b/>
        <sz val="11"/>
        <color theme="5" tint="-0.249977111117893"/>
        <rFont val="Calibri"/>
        <family val="2"/>
        <charset val="186"/>
        <scheme val="minor"/>
      </rPr>
      <t>Jonas</t>
    </r>
    <r>
      <rPr>
        <b/>
        <sz val="11"/>
        <color theme="1"/>
        <rFont val="Calibri"/>
        <family val="2"/>
        <charset val="186"/>
        <scheme val="minor"/>
      </rPr>
      <t>, skaičius</t>
    </r>
  </si>
  <si>
    <r>
      <t xml:space="preserve">Vaikų, kuriems suteiktas vardas </t>
    </r>
    <r>
      <rPr>
        <b/>
        <sz val="11"/>
        <color theme="5" tint="-0.249977111117893"/>
        <rFont val="Calibri"/>
        <family val="2"/>
        <charset val="186"/>
        <scheme val="minor"/>
      </rPr>
      <t>Vytautas,</t>
    </r>
    <r>
      <rPr>
        <b/>
        <sz val="11"/>
        <color theme="1"/>
        <rFont val="Calibri"/>
        <family val="2"/>
        <charset val="186"/>
        <scheme val="minor"/>
      </rPr>
      <t xml:space="preserve"> skaičius</t>
    </r>
  </si>
  <si>
    <r>
      <t xml:space="preserve">Vaikų, kuriems suteiktas vardas </t>
    </r>
    <r>
      <rPr>
        <b/>
        <sz val="11"/>
        <color theme="5" tint="-0.249977111117893"/>
        <rFont val="Calibri"/>
        <family val="2"/>
        <charset val="186"/>
        <scheme val="minor"/>
      </rPr>
      <t xml:space="preserve">Antanas, </t>
    </r>
    <r>
      <rPr>
        <b/>
        <sz val="11"/>
        <color theme="1"/>
        <rFont val="Calibri"/>
        <family val="2"/>
        <charset val="186"/>
        <scheme val="minor"/>
      </rPr>
      <t>skaičius</t>
    </r>
  </si>
  <si>
    <r>
      <t xml:space="preserve">Vaikų, kuriems suteiktas vardas </t>
    </r>
    <r>
      <rPr>
        <b/>
        <sz val="11"/>
        <color theme="5" tint="-0.249977111117893"/>
        <rFont val="Calibri"/>
        <family val="2"/>
        <charset val="186"/>
        <scheme val="minor"/>
      </rPr>
      <t>Tomas</t>
    </r>
    <r>
      <rPr>
        <b/>
        <sz val="11"/>
        <color theme="1"/>
        <rFont val="Calibri"/>
        <family val="2"/>
        <charset val="186"/>
        <scheme val="minor"/>
      </rPr>
      <t>, skaičius</t>
    </r>
  </si>
  <si>
    <r>
      <t xml:space="preserve">Vaikų, kuriems suteiktas vardas </t>
    </r>
    <r>
      <rPr>
        <b/>
        <sz val="11"/>
        <color theme="5" tint="-0.249977111117893"/>
        <rFont val="Calibri"/>
        <family val="2"/>
        <charset val="186"/>
        <scheme val="minor"/>
      </rPr>
      <t>Juozas</t>
    </r>
    <r>
      <rPr>
        <b/>
        <sz val="11"/>
        <color theme="1"/>
        <rFont val="Calibri"/>
        <family val="2"/>
        <charset val="186"/>
        <scheme val="minor"/>
      </rPr>
      <t>, skaičius</t>
    </r>
  </si>
  <si>
    <t>Per 11 metų šiuo vardu pavadintų vaikų skaičius</t>
  </si>
  <si>
    <t>Incidentų tipas</t>
  </si>
  <si>
    <t>Incidentų skaičius 2012 m.</t>
  </si>
  <si>
    <t>I ketvirtis</t>
  </si>
  <si>
    <t>II ketvirtis</t>
  </si>
  <si>
    <t>III ketvirtis</t>
  </si>
  <si>
    <t>IV ketvirtis</t>
  </si>
  <si>
    <t>Virusas</t>
  </si>
  <si>
    <t>Užvaldymas</t>
  </si>
  <si>
    <t>Klastojimas</t>
  </si>
  <si>
    <t>Manipuliacija</t>
  </si>
  <si>
    <t>EL. paslaugų trikdymo atakos</t>
  </si>
  <si>
    <t>Kita</t>
  </si>
  <si>
    <t>Per metus</t>
  </si>
  <si>
    <t>Vidutiniškai per ketvirtį</t>
  </si>
  <si>
    <t>Elektroniniai incidentai 2012 m.</t>
  </si>
  <si>
    <t>Belgija</t>
  </si>
  <si>
    <t>Liuksemburgas</t>
  </si>
  <si>
    <t>Nyderlandai</t>
  </si>
  <si>
    <t>Prancūzija</t>
  </si>
  <si>
    <t>Vokietija</t>
  </si>
  <si>
    <t>Italija</t>
  </si>
  <si>
    <t>Ispanija</t>
  </si>
  <si>
    <t>Portugalija</t>
  </si>
  <si>
    <t>Graikija</t>
  </si>
  <si>
    <t>Austrija</t>
  </si>
  <si>
    <t>Danija</t>
  </si>
  <si>
    <t>Islandija</t>
  </si>
  <si>
    <t>Norvegija</t>
  </si>
  <si>
    <t>Suomija</t>
  </si>
  <si>
    <t>Švedija</t>
  </si>
  <si>
    <t>Airija</t>
  </si>
  <si>
    <t>Jungtinė Karalystė</t>
  </si>
  <si>
    <t>Čekija</t>
  </si>
  <si>
    <t>Estija</t>
  </si>
  <si>
    <t>Latvija</t>
  </si>
  <si>
    <t>Lenkija</t>
  </si>
  <si>
    <t>Lietuva</t>
  </si>
  <si>
    <t>Malta</t>
  </si>
  <si>
    <t>Slovakija</t>
  </si>
  <si>
    <t>Slovėnija</t>
  </si>
  <si>
    <t>Vengrija</t>
  </si>
  <si>
    <t>Šveicarija</t>
  </si>
  <si>
    <t>Bulgarija</t>
  </si>
  <si>
    <t>Rumunija</t>
  </si>
  <si>
    <t>Šalis</t>
  </si>
  <si>
    <t>Sutarties įsigaliojimo metai</t>
  </si>
  <si>
    <t>Gyventojų skaičius (mln.)</t>
  </si>
  <si>
    <r>
      <t xml:space="preserve">Šalies plotas (km 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</t>
    </r>
  </si>
  <si>
    <t>ŠENGENO ŠALYS 2008 m.</t>
  </si>
  <si>
    <t>Didžiausias šalies plotas</t>
  </si>
  <si>
    <t>Mažiausias šalies plotas</t>
  </si>
  <si>
    <t>Didžiausias gyventojų skaičius</t>
  </si>
  <si>
    <t>Mažiausias gyventojų skaičius</t>
  </si>
  <si>
    <t>Pirmosios šalys sutartį pasirašė</t>
  </si>
  <si>
    <t>Vėliausiai sutartį pasirašė</t>
  </si>
  <si>
    <r>
      <t>km</t>
    </r>
    <r>
      <rPr>
        <vertAlign val="superscript"/>
        <sz val="11"/>
        <color theme="1"/>
        <rFont val="Calibri"/>
        <family val="2"/>
        <scheme val="minor"/>
      </rPr>
      <t>2</t>
    </r>
  </si>
  <si>
    <t>mln.</t>
  </si>
  <si>
    <t>m.</t>
  </si>
  <si>
    <t>Karalius turėjo žmoną ir 7 vaikus. Kiekvieną iš karaliaus vaikų prižiūrėjo 7 auklės. Kiekviena iš auklių, prižiūrinčių karaliaus vaikus, turėjo po 7 tarnaites. Kiekviena tarnaitė turėjo po 7 baltas kates.</t>
  </si>
  <si>
    <t>Kiek šios pasakos veikėjai visi kartu turėjo kojų.</t>
  </si>
  <si>
    <t>Pilies gyventojai</t>
  </si>
  <si>
    <t>Kiek gyventojų</t>
  </si>
  <si>
    <t>Kiek kojų</t>
  </si>
  <si>
    <t>Karalius</t>
  </si>
  <si>
    <t>Žmona</t>
  </si>
  <si>
    <t>Vaikai</t>
  </si>
  <si>
    <t>Auklės</t>
  </si>
  <si>
    <t>Tarnaitės</t>
  </si>
  <si>
    <t>Katės</t>
  </si>
  <si>
    <t>Kačiukai</t>
  </si>
  <si>
    <t>Žirgai</t>
  </si>
  <si>
    <t>Šunys</t>
  </si>
  <si>
    <t>Balandžiai</t>
  </si>
  <si>
    <t>Kiek iš viso kojų</t>
  </si>
  <si>
    <t>PASAKA</t>
  </si>
  <si>
    <t>skaičius</t>
  </si>
  <si>
    <t>formulė</t>
  </si>
  <si>
    <t>Kiekviena iš 7 kačių turėjo po 7 kačiukus. Kiekvienas iš karaliaus vaikų turėjo po 7 žirgus ir po 7 šunis. Kiekvieną iš tų žirgų ir šunų prižiūrėjo 7 tarnai. Kiekvienas iš tarnų turėjo po 7 baltus balandžius.</t>
  </si>
  <si>
    <t>Tarnai</t>
  </si>
  <si>
    <t>funkcija</t>
  </si>
  <si>
    <t>Viename muziejuje vid. apsilankė lankytojų, tūkst.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</si>
</sst>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sz val="12"/>
      <color theme="1"/>
      <name val="Calibri"/>
      <family val="2"/>
      <charset val="186"/>
      <scheme val="minor"/>
    </font>
    <font>
      <b/>
      <sz val="16"/>
      <color theme="9" tint="-0.499984740745262"/>
      <name val="Calibri"/>
      <family val="2"/>
      <charset val="186"/>
      <scheme val="minor"/>
    </font>
    <font>
      <b/>
      <sz val="18"/>
      <color theme="5" tint="-0.249977111117893"/>
      <name val="Calibri"/>
      <family val="2"/>
      <charset val="186"/>
      <scheme val="minor"/>
    </font>
    <font>
      <b/>
      <sz val="18"/>
      <color rgb="FF00B050"/>
      <name val="Calibri"/>
      <family val="2"/>
      <charset val="186"/>
      <scheme val="minor"/>
    </font>
    <font>
      <b/>
      <sz val="18"/>
      <color rgb="FF92D050"/>
      <name val="Calibri"/>
      <family val="2"/>
      <charset val="186"/>
      <scheme val="minor"/>
    </font>
    <font>
      <b/>
      <sz val="11"/>
      <color theme="5" tint="-0.249977111117893"/>
      <name val="Calibri"/>
      <family val="2"/>
      <charset val="186"/>
      <scheme val="minor"/>
    </font>
    <font>
      <b/>
      <sz val="12"/>
      <color theme="1"/>
      <name val="Calibri"/>
      <family val="2"/>
      <charset val="186"/>
      <scheme val="minor"/>
    </font>
    <font>
      <b/>
      <sz val="14"/>
      <color rgb="FFFF0000"/>
      <name val="Calibri"/>
      <family val="2"/>
      <charset val="186"/>
      <scheme val="minor"/>
    </font>
    <font>
      <b/>
      <sz val="20"/>
      <color rgb="FF00B050"/>
      <name val="Calibri"/>
      <family val="2"/>
      <charset val="186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0"/>
      <color rgb="FF00B0F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sz val="28"/>
      <color rgb="FFFFC000"/>
      <name val="Calibri"/>
      <family val="2"/>
      <scheme val="minor"/>
    </font>
    <font>
      <b/>
      <sz val="20"/>
      <color theme="6" tint="-0.249977111117893"/>
      <name val="Calibri"/>
      <family val="2"/>
      <scheme val="minor"/>
    </font>
    <font>
      <sz val="20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2">
    <xf numFmtId="0" fontId="0" fillId="0" borderId="0" xfId="0"/>
    <xf numFmtId="0" fontId="0" fillId="0" borderId="1" xfId="0" applyBorder="1"/>
    <xf numFmtId="0" fontId="0" fillId="0" borderId="0" xfId="0"/>
    <xf numFmtId="0" fontId="0" fillId="0" borderId="1" xfId="0" applyBorder="1" applyAlignment="1" applyProtection="1">
      <alignment horizontal="right"/>
      <protection locked="0"/>
    </xf>
    <xf numFmtId="0" fontId="1" fillId="0" borderId="1" xfId="0" applyFont="1" applyBorder="1" applyAlignment="1" applyProtection="1">
      <alignment horizontal="left"/>
      <protection locked="0"/>
    </xf>
    <xf numFmtId="0" fontId="0" fillId="0" borderId="1" xfId="0" applyFont="1" applyBorder="1" applyAlignment="1" applyProtection="1">
      <alignment horizontal="left"/>
      <protection locked="0"/>
    </xf>
    <xf numFmtId="0" fontId="1" fillId="0" borderId="1" xfId="0" applyFont="1" applyFill="1" applyBorder="1" applyAlignment="1" applyProtection="1">
      <alignment horizontal="left"/>
      <protection locked="0"/>
    </xf>
    <xf numFmtId="0" fontId="0" fillId="2" borderId="1" xfId="0" applyFill="1" applyBorder="1"/>
    <xf numFmtId="0" fontId="4" fillId="0" borderId="0" xfId="0" applyFont="1" applyAlignment="1"/>
    <xf numFmtId="0" fontId="1" fillId="0" borderId="0" xfId="0" applyFont="1"/>
    <xf numFmtId="0" fontId="0" fillId="0" borderId="0" xfId="0" applyAlignment="1">
      <alignment wrapText="1"/>
    </xf>
    <xf numFmtId="0" fontId="0" fillId="0" borderId="2" xfId="0" applyBorder="1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/>
    <xf numFmtId="0" fontId="1" fillId="0" borderId="2" xfId="0" applyFont="1" applyBorder="1"/>
    <xf numFmtId="0" fontId="1" fillId="3" borderId="1" xfId="0" applyNumberFormat="1" applyFont="1" applyFill="1" applyBorder="1" applyAlignment="1">
      <alignment horizontal="center"/>
    </xf>
    <xf numFmtId="0" fontId="2" fillId="0" borderId="1" xfId="0" applyFont="1" applyBorder="1"/>
    <xf numFmtId="0" fontId="2" fillId="0" borderId="1" xfId="0" applyFont="1" applyBorder="1" applyAlignment="1">
      <alignment wrapText="1"/>
    </xf>
    <xf numFmtId="0" fontId="0" fillId="4" borderId="1" xfId="0" applyFill="1" applyBorder="1"/>
    <xf numFmtId="0" fontId="14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2" fontId="0" fillId="0" borderId="1" xfId="0" applyNumberFormat="1" applyBorder="1"/>
    <xf numFmtId="2" fontId="0" fillId="2" borderId="1" xfId="0" applyNumberFormat="1" applyFill="1" applyBorder="1"/>
    <xf numFmtId="0" fontId="17" fillId="0" borderId="0" xfId="0" applyFont="1" applyAlignment="1">
      <alignment horizontal="center"/>
    </xf>
    <xf numFmtId="0" fontId="11" fillId="0" borderId="1" xfId="0" applyFont="1" applyBorder="1"/>
    <xf numFmtId="0" fontId="12" fillId="5" borderId="1" xfId="0" applyFont="1" applyFill="1" applyBorder="1" applyAlignment="1">
      <alignment horizontal="center" wrapText="1"/>
    </xf>
    <xf numFmtId="0" fontId="12" fillId="5" borderId="1" xfId="0" applyFont="1" applyFill="1" applyBorder="1" applyAlignment="1">
      <alignment horizontal="center"/>
    </xf>
    <xf numFmtId="0" fontId="12" fillId="6" borderId="1" xfId="0" applyFont="1" applyFill="1" applyBorder="1"/>
    <xf numFmtId="0" fontId="12" fillId="8" borderId="0" xfId="0" applyFont="1" applyFill="1" applyBorder="1" applyAlignment="1">
      <alignment horizontal="center" wrapText="1"/>
    </xf>
    <xf numFmtId="0" fontId="12" fillId="8" borderId="0" xfId="0" applyFont="1" applyFill="1" applyBorder="1" applyAlignment="1">
      <alignment horizontal="center"/>
    </xf>
    <xf numFmtId="0" fontId="12" fillId="8" borderId="0" xfId="0" applyFont="1" applyFill="1" applyBorder="1"/>
    <xf numFmtId="0" fontId="11" fillId="8" borderId="0" xfId="0" applyFont="1" applyFill="1" applyBorder="1"/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1" fillId="3" borderId="1" xfId="0" applyNumberFormat="1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0" fillId="0" borderId="1" xfId="0" applyBorder="1" applyAlignment="1">
      <alignment horizontal="center" wrapText="1"/>
    </xf>
    <xf numFmtId="0" fontId="10" fillId="0" borderId="0" xfId="0" applyFont="1" applyAlignment="1">
      <alignment horizontal="center"/>
    </xf>
    <xf numFmtId="0" fontId="8" fillId="0" borderId="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2" fillId="7" borderId="1" xfId="0" applyFont="1" applyFill="1" applyBorder="1" applyAlignment="1">
      <alignment horizontal="center"/>
    </xf>
    <xf numFmtId="0" fontId="17" fillId="0" borderId="0" xfId="0" applyFont="1" applyAlignment="1">
      <alignment horizontal="center"/>
    </xf>
    <xf numFmtId="0" fontId="12" fillId="8" borderId="0" xfId="0" applyFont="1" applyFill="1" applyBorder="1" applyAlignment="1">
      <alignment horizontal="center"/>
    </xf>
  </cellXfs>
  <cellStyles count="1">
    <cellStyle name="Įprastas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222250</xdr:colOff>
      <xdr:row>10</xdr:row>
      <xdr:rowOff>19049</xdr:rowOff>
    </xdr:from>
    <xdr:to>
      <xdr:col>15</xdr:col>
      <xdr:colOff>311100</xdr:colOff>
      <xdr:row>20</xdr:row>
      <xdr:rowOff>33299</xdr:rowOff>
    </xdr:to>
    <xdr:pic>
      <xdr:nvPicPr>
        <xdr:cNvPr id="2" name="Paveikslėlis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90125" y="2000249"/>
          <a:ext cx="2698700" cy="20240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219075</xdr:colOff>
      <xdr:row>11</xdr:row>
      <xdr:rowOff>133350</xdr:rowOff>
    </xdr:from>
    <xdr:to>
      <xdr:col>11</xdr:col>
      <xdr:colOff>228600</xdr:colOff>
      <xdr:row>19</xdr:row>
      <xdr:rowOff>161925</xdr:rowOff>
    </xdr:to>
    <xdr:pic>
      <xdr:nvPicPr>
        <xdr:cNvPr id="4" name="Paveikslėlis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786" t="20445" r="5573" b="55051"/>
        <a:stretch/>
      </xdr:blipFill>
      <xdr:spPr>
        <a:xfrm>
          <a:off x="219075" y="2409825"/>
          <a:ext cx="9391650" cy="1552575"/>
        </a:xfrm>
        <a:prstGeom prst="rect">
          <a:avLst/>
        </a:prstGeom>
        <a:ln w="38100" cap="sq" cmpd="thickThin">
          <a:solidFill>
            <a:schemeClr val="accent3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3</xdr:row>
      <xdr:rowOff>819151</xdr:rowOff>
    </xdr:from>
    <xdr:to>
      <xdr:col>1</xdr:col>
      <xdr:colOff>579724</xdr:colOff>
      <xdr:row>11</xdr:row>
      <xdr:rowOff>19050</xdr:rowOff>
    </xdr:to>
    <xdr:pic>
      <xdr:nvPicPr>
        <xdr:cNvPr id="2" name="Paveikslėlis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1600201"/>
          <a:ext cx="1160749" cy="1485899"/>
        </a:xfrm>
        <a:prstGeom prst="rect">
          <a:avLst/>
        </a:prstGeom>
      </xdr:spPr>
    </xdr:pic>
    <xdr:clientData/>
  </xdr:twoCellAnchor>
  <xdr:twoCellAnchor editAs="oneCell">
    <xdr:from>
      <xdr:col>8</xdr:col>
      <xdr:colOff>238124</xdr:colOff>
      <xdr:row>2</xdr:row>
      <xdr:rowOff>266700</xdr:rowOff>
    </xdr:from>
    <xdr:to>
      <xdr:col>16</xdr:col>
      <xdr:colOff>133349</xdr:colOff>
      <xdr:row>20</xdr:row>
      <xdr:rowOff>20513</xdr:rowOff>
    </xdr:to>
    <xdr:pic>
      <xdr:nvPicPr>
        <xdr:cNvPr id="3" name="Paveikslėlis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4912" t="16981" r="44590" b="19835"/>
        <a:stretch/>
      </xdr:blipFill>
      <xdr:spPr>
        <a:xfrm>
          <a:off x="6972299" y="752475"/>
          <a:ext cx="4772025" cy="4049588"/>
        </a:xfrm>
        <a:prstGeom prst="rect">
          <a:avLst/>
        </a:prstGeom>
        <a:ln w="38100" cap="sq" cmpd="thickThin">
          <a:solidFill>
            <a:schemeClr val="accent3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142874</xdr:rowOff>
    </xdr:from>
    <xdr:to>
      <xdr:col>17</xdr:col>
      <xdr:colOff>257175</xdr:colOff>
      <xdr:row>12</xdr:row>
      <xdr:rowOff>95250</xdr:rowOff>
    </xdr:to>
    <xdr:pic>
      <xdr:nvPicPr>
        <xdr:cNvPr id="2" name="Paveikslėlis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199" t="21418" r="48991" b="41344"/>
        <a:stretch/>
      </xdr:blipFill>
      <xdr:spPr>
        <a:xfrm>
          <a:off x="6791325" y="666749"/>
          <a:ext cx="5095875" cy="2533651"/>
        </a:xfrm>
        <a:prstGeom prst="rect">
          <a:avLst/>
        </a:prstGeom>
        <a:ln w="38100" cap="sq" cmpd="thickThin">
          <a:solidFill>
            <a:srgbClr val="00B05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 editAs="oneCell">
    <xdr:from>
      <xdr:col>1</xdr:col>
      <xdr:colOff>76201</xdr:colOff>
      <xdr:row>11</xdr:row>
      <xdr:rowOff>180975</xdr:rowOff>
    </xdr:from>
    <xdr:to>
      <xdr:col>5</xdr:col>
      <xdr:colOff>1</xdr:colOff>
      <xdr:row>27</xdr:row>
      <xdr:rowOff>23604</xdr:rowOff>
    </xdr:to>
    <xdr:pic>
      <xdr:nvPicPr>
        <xdr:cNvPr id="3" name="Paveikslėlis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5801" y="3095625"/>
          <a:ext cx="3028950" cy="289062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342900</xdr:colOff>
      <xdr:row>2</xdr:row>
      <xdr:rowOff>9526</xdr:rowOff>
    </xdr:from>
    <xdr:to>
      <xdr:col>13</xdr:col>
      <xdr:colOff>513719</xdr:colOff>
      <xdr:row>12</xdr:row>
      <xdr:rowOff>66676</xdr:rowOff>
    </xdr:to>
    <xdr:pic>
      <xdr:nvPicPr>
        <xdr:cNvPr id="2" name="Paveikslėlis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30105"/>
        <a:stretch/>
      </xdr:blipFill>
      <xdr:spPr>
        <a:xfrm>
          <a:off x="5181600" y="533401"/>
          <a:ext cx="5047619" cy="2343150"/>
        </a:xfrm>
        <a:prstGeom prst="rect">
          <a:avLst/>
        </a:prstGeom>
      </xdr:spPr>
    </xdr:pic>
    <xdr:clientData/>
  </xdr:twoCellAnchor>
  <xdr:twoCellAnchor editAs="oneCell">
    <xdr:from>
      <xdr:col>5</xdr:col>
      <xdr:colOff>552449</xdr:colOff>
      <xdr:row>23</xdr:row>
      <xdr:rowOff>76199</xdr:rowOff>
    </xdr:from>
    <xdr:to>
      <xdr:col>10</xdr:col>
      <xdr:colOff>495300</xdr:colOff>
      <xdr:row>31</xdr:row>
      <xdr:rowOff>171121</xdr:rowOff>
    </xdr:to>
    <xdr:pic>
      <xdr:nvPicPr>
        <xdr:cNvPr id="3" name="Paveikslėlis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4914" t="47760" r="29371" b="34841"/>
        <a:stretch/>
      </xdr:blipFill>
      <xdr:spPr>
        <a:xfrm>
          <a:off x="5391149" y="5038724"/>
          <a:ext cx="2990851" cy="1618922"/>
        </a:xfrm>
        <a:prstGeom prst="rect">
          <a:avLst/>
        </a:prstGeom>
        <a:ln w="38100" cap="sq" cmpd="thickThin">
          <a:solidFill>
            <a:schemeClr val="accent3">
              <a:lumMod val="75000"/>
            </a:schemeClr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466725</xdr:colOff>
      <xdr:row>7</xdr:row>
      <xdr:rowOff>161926</xdr:rowOff>
    </xdr:from>
    <xdr:to>
      <xdr:col>10</xdr:col>
      <xdr:colOff>520065</xdr:colOff>
      <xdr:row>21</xdr:row>
      <xdr:rowOff>38100</xdr:rowOff>
    </xdr:to>
    <xdr:pic>
      <xdr:nvPicPr>
        <xdr:cNvPr id="3" name="Paveikslėlis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95725" y="1543051"/>
          <a:ext cx="5120640" cy="340042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2:P11"/>
  <sheetViews>
    <sheetView tabSelected="1" topLeftCell="B1" workbookViewId="0">
      <selection activeCell="B22" sqref="B22"/>
    </sheetView>
  </sheetViews>
  <sheetFormatPr defaultRowHeight="15" x14ac:dyDescent="0.25"/>
  <cols>
    <col min="2" max="2" width="49.28515625" customWidth="1"/>
    <col min="15" max="15" width="11.7109375" customWidth="1"/>
    <col min="16" max="16" width="12.140625" customWidth="1"/>
  </cols>
  <sheetData>
    <row r="2" spans="2:16" ht="21" x14ac:dyDescent="0.35">
      <c r="C2" s="33" t="s">
        <v>12</v>
      </c>
      <c r="D2" s="34"/>
      <c r="E2" s="34"/>
      <c r="F2" s="34"/>
      <c r="G2" s="34"/>
      <c r="H2" s="34"/>
      <c r="I2" s="34"/>
      <c r="J2" s="34"/>
    </row>
    <row r="4" spans="2:16" x14ac:dyDescent="0.25">
      <c r="B4" s="1"/>
      <c r="C4" s="4" t="s">
        <v>0</v>
      </c>
      <c r="D4" s="4" t="s">
        <v>1</v>
      </c>
      <c r="E4" s="4" t="s">
        <v>2</v>
      </c>
      <c r="F4" s="4" t="s">
        <v>3</v>
      </c>
      <c r="G4" s="4" t="s">
        <v>4</v>
      </c>
      <c r="H4" s="4" t="s">
        <v>5</v>
      </c>
      <c r="I4" s="4" t="s">
        <v>6</v>
      </c>
      <c r="J4" s="4" t="s">
        <v>7</v>
      </c>
      <c r="K4" s="4" t="s">
        <v>8</v>
      </c>
      <c r="L4" s="4" t="s">
        <v>9</v>
      </c>
      <c r="M4" s="4" t="s">
        <v>10</v>
      </c>
      <c r="N4" s="4" t="s">
        <v>11</v>
      </c>
      <c r="O4" s="6" t="s">
        <v>17</v>
      </c>
      <c r="P4" s="6" t="s">
        <v>18</v>
      </c>
    </row>
    <row r="5" spans="2:16" x14ac:dyDescent="0.25">
      <c r="B5" s="5" t="s">
        <v>13</v>
      </c>
      <c r="C5" s="3">
        <v>2154</v>
      </c>
      <c r="D5" s="3">
        <v>2382</v>
      </c>
      <c r="E5" s="3">
        <v>2389</v>
      </c>
      <c r="F5" s="3">
        <v>2402</v>
      </c>
      <c r="G5" s="3">
        <v>2551</v>
      </c>
      <c r="H5" s="3">
        <v>2706</v>
      </c>
      <c r="I5" s="3">
        <v>2868</v>
      </c>
      <c r="J5" s="3">
        <v>3115</v>
      </c>
      <c r="K5" s="3">
        <v>3130</v>
      </c>
      <c r="L5" s="3">
        <v>2788</v>
      </c>
      <c r="M5" s="3">
        <v>2727</v>
      </c>
      <c r="N5" s="3">
        <v>2655</v>
      </c>
      <c r="O5" s="7"/>
      <c r="P5" s="7"/>
    </row>
    <row r="6" spans="2:16" x14ac:dyDescent="0.25">
      <c r="B6" s="5" t="s">
        <v>111</v>
      </c>
      <c r="C6" s="3">
        <v>22.2</v>
      </c>
      <c r="D6" s="3">
        <v>23.8</v>
      </c>
      <c r="E6" s="3">
        <v>22.3</v>
      </c>
      <c r="F6" s="3">
        <v>21.7</v>
      </c>
      <c r="G6" s="3">
        <v>24.3</v>
      </c>
      <c r="H6" s="3">
        <v>25.8</v>
      </c>
      <c r="I6" s="3">
        <v>26.3</v>
      </c>
      <c r="J6" s="3">
        <v>29.4</v>
      </c>
      <c r="K6" s="3">
        <v>29.5</v>
      </c>
      <c r="L6" s="3">
        <v>25.6</v>
      </c>
      <c r="M6" s="3">
        <v>26.7</v>
      </c>
      <c r="N6" s="3">
        <v>25.3</v>
      </c>
      <c r="O6" s="7"/>
      <c r="P6" s="7"/>
    </row>
    <row r="7" spans="2:16" x14ac:dyDescent="0.25">
      <c r="B7" s="5" t="s">
        <v>14</v>
      </c>
      <c r="C7" s="3">
        <v>97</v>
      </c>
      <c r="D7" s="3">
        <v>100</v>
      </c>
      <c r="E7" s="3">
        <v>107</v>
      </c>
      <c r="F7" s="3">
        <v>111</v>
      </c>
      <c r="G7" s="3">
        <v>105</v>
      </c>
      <c r="H7" s="3">
        <v>105</v>
      </c>
      <c r="I7" s="3">
        <v>109</v>
      </c>
      <c r="J7" s="3">
        <v>106</v>
      </c>
      <c r="K7" s="3">
        <v>106</v>
      </c>
      <c r="L7" s="3">
        <v>106</v>
      </c>
      <c r="M7" s="3">
        <v>106</v>
      </c>
      <c r="N7" s="3">
        <v>105</v>
      </c>
      <c r="O7" s="7"/>
      <c r="P7" s="7"/>
    </row>
    <row r="8" spans="2:16" x14ac:dyDescent="0.25">
      <c r="B8" s="5" t="s">
        <v>15</v>
      </c>
      <c r="C8" s="3">
        <v>2774</v>
      </c>
      <c r="D8" s="3">
        <v>2742</v>
      </c>
      <c r="E8" s="3">
        <v>2755</v>
      </c>
      <c r="F8" s="3">
        <v>2743</v>
      </c>
      <c r="G8" s="3">
        <v>2742</v>
      </c>
      <c r="H8" s="3">
        <v>2852</v>
      </c>
      <c r="I8" s="3">
        <v>2888</v>
      </c>
      <c r="J8" s="3">
        <v>2915</v>
      </c>
      <c r="K8" s="3">
        <v>3018</v>
      </c>
      <c r="L8" s="3">
        <v>3088</v>
      </c>
      <c r="M8" s="3">
        <v>3059</v>
      </c>
      <c r="N8" s="3">
        <v>2996</v>
      </c>
      <c r="O8" s="7"/>
      <c r="P8" s="7"/>
    </row>
    <row r="9" spans="2:16" x14ac:dyDescent="0.25">
      <c r="B9" s="5" t="s">
        <v>16</v>
      </c>
      <c r="C9" s="3">
        <v>813</v>
      </c>
      <c r="D9" s="3">
        <v>896</v>
      </c>
      <c r="E9" s="3">
        <v>860</v>
      </c>
      <c r="F9" s="3">
        <v>853</v>
      </c>
      <c r="G9" s="3">
        <v>875</v>
      </c>
      <c r="H9" s="3">
        <v>873</v>
      </c>
      <c r="I9" s="3">
        <v>887</v>
      </c>
      <c r="J9" s="3">
        <v>902</v>
      </c>
      <c r="K9" s="3">
        <v>930</v>
      </c>
      <c r="L9" s="3">
        <v>1009</v>
      </c>
      <c r="M9" s="3">
        <v>788</v>
      </c>
      <c r="N9" s="3">
        <v>757</v>
      </c>
      <c r="O9" s="7"/>
      <c r="P9" s="7"/>
    </row>
    <row r="11" spans="2:16" ht="23.25" x14ac:dyDescent="0.35">
      <c r="B11" s="35" t="s">
        <v>19</v>
      </c>
      <c r="C11" s="34"/>
      <c r="D11" s="34"/>
      <c r="E11" s="34"/>
      <c r="F11" s="34"/>
    </row>
  </sheetData>
  <mergeCells count="2">
    <mergeCell ref="C2:J2"/>
    <mergeCell ref="B11:F1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2:P20"/>
  <sheetViews>
    <sheetView workbookViewId="0">
      <selection activeCell="D19" sqref="D19"/>
    </sheetView>
  </sheetViews>
  <sheetFormatPr defaultRowHeight="15" x14ac:dyDescent="0.25"/>
  <cols>
    <col min="4" max="8" width="14.7109375" customWidth="1"/>
    <col min="9" max="9" width="9.140625" customWidth="1"/>
  </cols>
  <sheetData>
    <row r="2" spans="1:16" ht="23.25" x14ac:dyDescent="0.35">
      <c r="D2" s="39" t="s">
        <v>24</v>
      </c>
      <c r="E2" s="39"/>
      <c r="F2" s="39"/>
      <c r="G2" s="39"/>
      <c r="H2" s="39"/>
      <c r="I2" s="8"/>
      <c r="J2" s="9"/>
      <c r="L2" s="36" t="s">
        <v>19</v>
      </c>
      <c r="M2" s="34"/>
      <c r="N2" s="34"/>
      <c r="O2" s="34"/>
      <c r="P2" s="34"/>
    </row>
    <row r="3" spans="1:16" s="2" customFormat="1" ht="23.25" x14ac:dyDescent="0.35">
      <c r="E3" s="8"/>
      <c r="F3" s="8"/>
      <c r="G3" s="8"/>
      <c r="H3" s="8"/>
      <c r="I3" s="8"/>
      <c r="J3" s="9"/>
    </row>
    <row r="4" spans="1:16" ht="75" x14ac:dyDescent="0.25">
      <c r="C4" s="12" t="s">
        <v>20</v>
      </c>
      <c r="D4" s="13" t="s">
        <v>25</v>
      </c>
      <c r="E4" s="13" t="s">
        <v>26</v>
      </c>
      <c r="F4" s="13" t="s">
        <v>27</v>
      </c>
      <c r="G4" s="13" t="s">
        <v>28</v>
      </c>
      <c r="H4" s="13" t="s">
        <v>29</v>
      </c>
    </row>
    <row r="5" spans="1:16" x14ac:dyDescent="0.25">
      <c r="C5" s="14">
        <v>2000</v>
      </c>
      <c r="D5" s="1">
        <v>143</v>
      </c>
      <c r="E5" s="1">
        <v>52</v>
      </c>
      <c r="F5" s="1">
        <v>54</v>
      </c>
      <c r="G5" s="1">
        <v>371</v>
      </c>
      <c r="H5" s="1">
        <v>27</v>
      </c>
    </row>
    <row r="6" spans="1:16" x14ac:dyDescent="0.25">
      <c r="C6" s="14">
        <v>2001</v>
      </c>
      <c r="D6" s="1">
        <v>120</v>
      </c>
      <c r="E6" s="1">
        <v>61</v>
      </c>
      <c r="F6" s="1">
        <v>36</v>
      </c>
      <c r="G6" s="1">
        <v>333</v>
      </c>
      <c r="H6" s="1">
        <v>28</v>
      </c>
    </row>
    <row r="7" spans="1:16" x14ac:dyDescent="0.25">
      <c r="C7" s="14">
        <v>2002</v>
      </c>
      <c r="D7" s="1">
        <v>131</v>
      </c>
      <c r="E7" s="1">
        <v>52</v>
      </c>
      <c r="F7" s="1">
        <v>19</v>
      </c>
      <c r="G7" s="1">
        <v>255</v>
      </c>
      <c r="H7" s="1">
        <v>29</v>
      </c>
    </row>
    <row r="8" spans="1:16" x14ac:dyDescent="0.25">
      <c r="C8" s="14">
        <v>2003</v>
      </c>
      <c r="D8" s="1">
        <v>147</v>
      </c>
      <c r="E8" s="1">
        <v>36</v>
      </c>
      <c r="F8" s="1">
        <v>24</v>
      </c>
      <c r="G8" s="1">
        <v>273</v>
      </c>
      <c r="H8" s="1">
        <v>17</v>
      </c>
    </row>
    <row r="9" spans="1:16" x14ac:dyDescent="0.25">
      <c r="C9" s="14">
        <v>2004</v>
      </c>
      <c r="D9" s="1">
        <v>136</v>
      </c>
      <c r="E9" s="1">
        <v>44</v>
      </c>
      <c r="F9" s="1">
        <v>21</v>
      </c>
      <c r="G9" s="1">
        <v>255</v>
      </c>
      <c r="H9" s="1">
        <v>18</v>
      </c>
    </row>
    <row r="10" spans="1:16" x14ac:dyDescent="0.25">
      <c r="C10" s="14">
        <v>2005</v>
      </c>
      <c r="D10" s="1">
        <v>136</v>
      </c>
      <c r="E10" s="1">
        <v>37</v>
      </c>
      <c r="F10" s="1">
        <v>24</v>
      </c>
      <c r="G10" s="1">
        <v>203</v>
      </c>
      <c r="H10" s="1">
        <v>24</v>
      </c>
    </row>
    <row r="11" spans="1:16" x14ac:dyDescent="0.25">
      <c r="C11" s="14">
        <v>2006</v>
      </c>
      <c r="D11" s="1">
        <v>155</v>
      </c>
      <c r="E11" s="1">
        <v>32</v>
      </c>
      <c r="F11" s="1">
        <v>15</v>
      </c>
      <c r="G11" s="1">
        <v>179</v>
      </c>
      <c r="H11" s="1">
        <v>16</v>
      </c>
    </row>
    <row r="12" spans="1:16" x14ac:dyDescent="0.25">
      <c r="C12" s="14">
        <v>2007</v>
      </c>
      <c r="D12" s="1">
        <v>171</v>
      </c>
      <c r="E12" s="1">
        <v>43</v>
      </c>
      <c r="F12" s="1">
        <v>15</v>
      </c>
      <c r="G12" s="1">
        <v>182</v>
      </c>
      <c r="H12" s="1">
        <v>17</v>
      </c>
    </row>
    <row r="13" spans="1:16" x14ac:dyDescent="0.25">
      <c r="C13" s="14">
        <v>2008</v>
      </c>
      <c r="D13" s="1">
        <v>167</v>
      </c>
      <c r="E13" s="1">
        <v>45</v>
      </c>
      <c r="F13" s="1">
        <v>19</v>
      </c>
      <c r="G13" s="1">
        <v>183</v>
      </c>
      <c r="H13" s="1">
        <v>18</v>
      </c>
    </row>
    <row r="14" spans="1:16" x14ac:dyDescent="0.25">
      <c r="C14" s="14">
        <v>2009</v>
      </c>
      <c r="D14" s="1">
        <v>216</v>
      </c>
      <c r="E14" s="1">
        <v>76</v>
      </c>
      <c r="F14" s="1">
        <v>16</v>
      </c>
      <c r="G14" s="1">
        <v>190</v>
      </c>
      <c r="H14" s="1">
        <v>26</v>
      </c>
      <c r="K14" s="10"/>
    </row>
    <row r="15" spans="1:16" x14ac:dyDescent="0.25">
      <c r="C15" s="15">
        <v>2010</v>
      </c>
      <c r="D15" s="11">
        <v>237</v>
      </c>
      <c r="E15" s="1">
        <v>70</v>
      </c>
      <c r="F15" s="1">
        <v>12</v>
      </c>
      <c r="G15" s="1">
        <v>156</v>
      </c>
      <c r="H15" s="1">
        <v>19</v>
      </c>
    </row>
    <row r="16" spans="1:16" ht="15" customHeight="1" x14ac:dyDescent="0.25">
      <c r="A16" s="40" t="s">
        <v>30</v>
      </c>
      <c r="B16" s="40"/>
      <c r="C16" s="40"/>
      <c r="D16" s="38"/>
      <c r="E16" s="38"/>
      <c r="F16" s="38"/>
      <c r="G16" s="38"/>
      <c r="H16" s="38"/>
    </row>
    <row r="17" spans="1:8" x14ac:dyDescent="0.25">
      <c r="A17" s="40"/>
      <c r="B17" s="40"/>
      <c r="C17" s="40"/>
      <c r="D17" s="38"/>
      <c r="E17" s="38"/>
      <c r="F17" s="38"/>
      <c r="G17" s="38"/>
      <c r="H17" s="38"/>
    </row>
    <row r="18" spans="1:8" x14ac:dyDescent="0.25">
      <c r="A18" s="37" t="s">
        <v>21</v>
      </c>
      <c r="B18" s="37"/>
      <c r="C18" s="37"/>
      <c r="D18" s="16"/>
      <c r="E18" s="16"/>
      <c r="F18" s="16"/>
      <c r="G18" s="16"/>
      <c r="H18" s="16"/>
    </row>
    <row r="19" spans="1:8" x14ac:dyDescent="0.25">
      <c r="A19" s="37" t="s">
        <v>22</v>
      </c>
      <c r="B19" s="37"/>
      <c r="C19" s="37"/>
      <c r="D19" s="16"/>
      <c r="E19" s="16"/>
      <c r="F19" s="16"/>
      <c r="G19" s="16"/>
      <c r="H19" s="16"/>
    </row>
    <row r="20" spans="1:8" x14ac:dyDescent="0.25">
      <c r="A20" s="37" t="s">
        <v>23</v>
      </c>
      <c r="B20" s="37"/>
      <c r="C20" s="37"/>
      <c r="D20" s="16"/>
      <c r="E20" s="16"/>
      <c r="F20" s="16"/>
      <c r="G20" s="16"/>
      <c r="H20" s="16"/>
    </row>
  </sheetData>
  <mergeCells count="11">
    <mergeCell ref="L2:P2"/>
    <mergeCell ref="A20:C20"/>
    <mergeCell ref="E16:E17"/>
    <mergeCell ref="F16:F17"/>
    <mergeCell ref="G16:G17"/>
    <mergeCell ref="H16:H17"/>
    <mergeCell ref="D2:H2"/>
    <mergeCell ref="A16:C17"/>
    <mergeCell ref="D16:D17"/>
    <mergeCell ref="A18:C18"/>
    <mergeCell ref="A19:C19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B2:O11"/>
  <sheetViews>
    <sheetView workbookViewId="0">
      <selection activeCell="G32" sqref="G32"/>
    </sheetView>
  </sheetViews>
  <sheetFormatPr defaultRowHeight="15" x14ac:dyDescent="0.25"/>
  <cols>
    <col min="2" max="2" width="14.42578125" customWidth="1"/>
    <col min="3" max="6" width="10.7109375" customWidth="1"/>
    <col min="7" max="7" width="13.140625" customWidth="1"/>
    <col min="8" max="8" width="12.5703125" customWidth="1"/>
  </cols>
  <sheetData>
    <row r="2" spans="2:15" s="2" customFormat="1" ht="26.25" x14ac:dyDescent="0.4">
      <c r="C2" s="45" t="s">
        <v>45</v>
      </c>
      <c r="D2" s="34"/>
      <c r="E2" s="34"/>
      <c r="F2" s="34"/>
      <c r="L2" s="41" t="s">
        <v>19</v>
      </c>
      <c r="M2" s="34"/>
      <c r="N2" s="34"/>
      <c r="O2" s="34"/>
    </row>
    <row r="4" spans="2:15" ht="15.75" customHeight="1" x14ac:dyDescent="0.25">
      <c r="B4" s="42" t="s">
        <v>31</v>
      </c>
      <c r="C4" s="44" t="s">
        <v>32</v>
      </c>
      <c r="D4" s="44"/>
      <c r="E4" s="44"/>
      <c r="F4" s="44"/>
      <c r="G4" s="42" t="s">
        <v>43</v>
      </c>
      <c r="H4" s="42" t="s">
        <v>44</v>
      </c>
    </row>
    <row r="5" spans="2:15" ht="31.5" customHeight="1" x14ac:dyDescent="0.25">
      <c r="B5" s="43"/>
      <c r="C5" s="17" t="s">
        <v>33</v>
      </c>
      <c r="D5" s="17" t="s">
        <v>34</v>
      </c>
      <c r="E5" s="17" t="s">
        <v>35</v>
      </c>
      <c r="F5" s="17" t="s">
        <v>36</v>
      </c>
      <c r="G5" s="43"/>
      <c r="H5" s="43"/>
    </row>
    <row r="6" spans="2:15" ht="15.75" x14ac:dyDescent="0.25">
      <c r="B6" s="17" t="s">
        <v>37</v>
      </c>
      <c r="C6" s="17">
        <v>3274</v>
      </c>
      <c r="D6" s="17">
        <v>2618</v>
      </c>
      <c r="E6" s="17">
        <v>2887</v>
      </c>
      <c r="F6" s="17">
        <v>2983</v>
      </c>
      <c r="G6" s="19"/>
      <c r="H6" s="19"/>
    </row>
    <row r="7" spans="2:15" ht="15.75" x14ac:dyDescent="0.25">
      <c r="B7" s="17" t="s">
        <v>38</v>
      </c>
      <c r="C7" s="17">
        <v>1344</v>
      </c>
      <c r="D7" s="17">
        <v>1528</v>
      </c>
      <c r="E7" s="17">
        <v>2562</v>
      </c>
      <c r="F7" s="17">
        <v>3714</v>
      </c>
      <c r="G7" s="19"/>
      <c r="H7" s="19"/>
    </row>
    <row r="8" spans="2:15" ht="15.75" x14ac:dyDescent="0.25">
      <c r="B8" s="17" t="s">
        <v>39</v>
      </c>
      <c r="C8" s="17">
        <v>29</v>
      </c>
      <c r="D8" s="17">
        <v>46</v>
      </c>
      <c r="E8" s="17">
        <v>41</v>
      </c>
      <c r="F8" s="17">
        <v>69</v>
      </c>
      <c r="G8" s="19"/>
      <c r="H8" s="19"/>
    </row>
    <row r="9" spans="2:15" ht="15.75" x14ac:dyDescent="0.25">
      <c r="B9" s="17" t="s">
        <v>40</v>
      </c>
      <c r="C9" s="17">
        <v>3</v>
      </c>
      <c r="D9" s="17">
        <v>3</v>
      </c>
      <c r="E9" s="17">
        <v>11</v>
      </c>
      <c r="F9" s="17">
        <v>12</v>
      </c>
      <c r="G9" s="19"/>
      <c r="H9" s="19"/>
    </row>
    <row r="10" spans="2:15" ht="47.25" x14ac:dyDescent="0.25">
      <c r="B10" s="18" t="s">
        <v>41</v>
      </c>
      <c r="C10" s="17">
        <v>24</v>
      </c>
      <c r="D10" s="17">
        <v>12</v>
      </c>
      <c r="E10" s="17">
        <v>12</v>
      </c>
      <c r="F10" s="17">
        <v>13</v>
      </c>
      <c r="G10" s="19"/>
      <c r="H10" s="19"/>
    </row>
    <row r="11" spans="2:15" ht="15.75" x14ac:dyDescent="0.25">
      <c r="B11" s="17" t="s">
        <v>42</v>
      </c>
      <c r="C11" s="17">
        <v>74</v>
      </c>
      <c r="D11" s="17">
        <v>58</v>
      </c>
      <c r="E11" s="17">
        <v>43</v>
      </c>
      <c r="F11" s="17">
        <v>56</v>
      </c>
      <c r="G11" s="19"/>
      <c r="H11" s="19"/>
    </row>
  </sheetData>
  <mergeCells count="6">
    <mergeCell ref="L2:O2"/>
    <mergeCell ref="B4:B5"/>
    <mergeCell ref="C4:F4"/>
    <mergeCell ref="G4:G5"/>
    <mergeCell ref="H4:H5"/>
    <mergeCell ref="C2:F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O32"/>
  <sheetViews>
    <sheetView topLeftCell="A4" workbookViewId="0">
      <selection activeCell="M20" sqref="M20"/>
    </sheetView>
  </sheetViews>
  <sheetFormatPr defaultRowHeight="15" x14ac:dyDescent="0.25"/>
  <cols>
    <col min="2" max="2" width="21.28515625" customWidth="1"/>
    <col min="3" max="3" width="13.28515625" customWidth="1"/>
    <col min="4" max="4" width="17.5703125" customWidth="1"/>
    <col min="5" max="5" width="11.28515625" customWidth="1"/>
  </cols>
  <sheetData>
    <row r="1" spans="2:13" ht="26.25" x14ac:dyDescent="0.4">
      <c r="D1" s="48" t="s">
        <v>79</v>
      </c>
      <c r="E1" s="34"/>
      <c r="F1" s="34"/>
      <c r="G1" s="34"/>
      <c r="H1" s="34"/>
    </row>
    <row r="3" spans="2:13" ht="45" x14ac:dyDescent="0.25">
      <c r="B3" s="20" t="s">
        <v>75</v>
      </c>
      <c r="C3" s="21" t="s">
        <v>76</v>
      </c>
      <c r="D3" s="21" t="s">
        <v>78</v>
      </c>
      <c r="E3" s="21" t="s">
        <v>77</v>
      </c>
    </row>
    <row r="4" spans="2:13" x14ac:dyDescent="0.25">
      <c r="B4" s="1" t="s">
        <v>61</v>
      </c>
      <c r="C4" s="1">
        <v>2000</v>
      </c>
      <c r="D4" s="1">
        <v>70723</v>
      </c>
      <c r="E4" s="22">
        <v>4.3</v>
      </c>
    </row>
    <row r="5" spans="2:13" x14ac:dyDescent="0.25">
      <c r="B5" s="1" t="s">
        <v>55</v>
      </c>
      <c r="C5" s="1">
        <v>1995</v>
      </c>
      <c r="D5" s="1">
        <v>83856</v>
      </c>
      <c r="E5" s="22">
        <v>8.3000000000000007</v>
      </c>
    </row>
    <row r="6" spans="2:13" x14ac:dyDescent="0.25">
      <c r="B6" s="1" t="s">
        <v>46</v>
      </c>
      <c r="C6" s="1">
        <v>1985</v>
      </c>
      <c r="D6" s="1">
        <v>30518</v>
      </c>
      <c r="E6" s="22">
        <v>10.7</v>
      </c>
    </row>
    <row r="7" spans="2:13" x14ac:dyDescent="0.25">
      <c r="B7" s="1" t="s">
        <v>73</v>
      </c>
      <c r="C7" s="1">
        <v>2007</v>
      </c>
      <c r="D7" s="1">
        <v>110912</v>
      </c>
      <c r="E7" s="22">
        <v>7.7</v>
      </c>
    </row>
    <row r="8" spans="2:13" x14ac:dyDescent="0.25">
      <c r="B8" s="1" t="s">
        <v>63</v>
      </c>
      <c r="C8" s="1">
        <v>2004</v>
      </c>
      <c r="D8" s="1">
        <v>78866</v>
      </c>
      <c r="E8" s="22">
        <v>10.4</v>
      </c>
    </row>
    <row r="9" spans="2:13" x14ac:dyDescent="0.25">
      <c r="B9" s="1" t="s">
        <v>56</v>
      </c>
      <c r="C9" s="1">
        <v>1996</v>
      </c>
      <c r="D9" s="1">
        <v>43094</v>
      </c>
      <c r="E9" s="22">
        <v>5.5</v>
      </c>
    </row>
    <row r="10" spans="2:13" x14ac:dyDescent="0.25">
      <c r="B10" s="1" t="s">
        <v>64</v>
      </c>
      <c r="C10" s="1">
        <v>2004</v>
      </c>
      <c r="D10" s="1">
        <v>45226</v>
      </c>
      <c r="E10" s="22">
        <v>1.3</v>
      </c>
    </row>
    <row r="11" spans="2:13" x14ac:dyDescent="0.25">
      <c r="B11" s="1" t="s">
        <v>54</v>
      </c>
      <c r="C11" s="1">
        <v>1992</v>
      </c>
      <c r="D11" s="1">
        <v>131957</v>
      </c>
      <c r="E11" s="22">
        <v>11.1</v>
      </c>
    </row>
    <row r="12" spans="2:13" x14ac:dyDescent="0.25">
      <c r="B12" s="1" t="s">
        <v>57</v>
      </c>
      <c r="C12" s="1">
        <v>1996</v>
      </c>
      <c r="D12" s="1">
        <v>103000</v>
      </c>
      <c r="E12" s="22">
        <v>0.3</v>
      </c>
    </row>
    <row r="13" spans="2:13" x14ac:dyDescent="0.25">
      <c r="B13" s="1" t="s">
        <v>52</v>
      </c>
      <c r="C13" s="1">
        <v>1992</v>
      </c>
      <c r="D13" s="1">
        <v>504783</v>
      </c>
      <c r="E13" s="22">
        <v>46</v>
      </c>
    </row>
    <row r="14" spans="2:13" x14ac:dyDescent="0.25">
      <c r="B14" s="1" t="s">
        <v>51</v>
      </c>
      <c r="C14" s="1">
        <v>1990</v>
      </c>
      <c r="D14" s="1">
        <v>301230</v>
      </c>
      <c r="E14" s="22">
        <v>59.6</v>
      </c>
    </row>
    <row r="15" spans="2:13" ht="17.25" x14ac:dyDescent="0.25">
      <c r="B15" s="1" t="s">
        <v>62</v>
      </c>
      <c r="C15" s="1">
        <v>2000</v>
      </c>
      <c r="D15" s="1">
        <v>244820</v>
      </c>
      <c r="E15" s="22">
        <v>61</v>
      </c>
      <c r="G15" s="37" t="s">
        <v>80</v>
      </c>
      <c r="H15" s="37"/>
      <c r="I15" s="37"/>
      <c r="J15" s="7"/>
      <c r="K15" t="s">
        <v>86</v>
      </c>
      <c r="M15" t="str">
        <f>IF(J15=0," ",IF(J15=MAX(D4:D32),B24,"Klaida"))</f>
        <v xml:space="preserve"> </v>
      </c>
    </row>
    <row r="16" spans="2:13" ht="17.25" x14ac:dyDescent="0.25">
      <c r="B16" s="1" t="s">
        <v>65</v>
      </c>
      <c r="C16" s="1">
        <v>2004</v>
      </c>
      <c r="D16" s="1">
        <v>64610</v>
      </c>
      <c r="E16" s="22">
        <v>2.2999999999999998</v>
      </c>
      <c r="G16" s="37" t="s">
        <v>81</v>
      </c>
      <c r="H16" s="37"/>
      <c r="I16" s="37"/>
      <c r="J16" s="7"/>
      <c r="K16" t="s">
        <v>86</v>
      </c>
      <c r="M16" s="2" t="str">
        <f>IF(J16=0," ",IF(J16=MIN(D4:D32),B20,"Klaida"))</f>
        <v xml:space="preserve"> </v>
      </c>
    </row>
    <row r="17" spans="2:15" x14ac:dyDescent="0.25">
      <c r="B17" s="1" t="s">
        <v>66</v>
      </c>
      <c r="C17" s="1">
        <v>2004</v>
      </c>
      <c r="D17" s="1">
        <v>312685</v>
      </c>
      <c r="E17" s="22">
        <v>38.1</v>
      </c>
      <c r="G17" s="37" t="s">
        <v>82</v>
      </c>
      <c r="H17" s="37"/>
      <c r="I17" s="37"/>
      <c r="J17" s="23"/>
      <c r="K17" t="s">
        <v>87</v>
      </c>
      <c r="M17" s="2" t="str">
        <f>IF(J17=0," ",IF(J17=MAX(E4:E32),B32,"Klaida"))</f>
        <v xml:space="preserve"> </v>
      </c>
    </row>
    <row r="18" spans="2:15" x14ac:dyDescent="0.25">
      <c r="B18" s="1" t="s">
        <v>67</v>
      </c>
      <c r="C18" s="1">
        <v>2004</v>
      </c>
      <c r="D18" s="1">
        <v>65301</v>
      </c>
      <c r="E18" s="22">
        <v>3.4</v>
      </c>
      <c r="G18" s="37" t="s">
        <v>83</v>
      </c>
      <c r="H18" s="37"/>
      <c r="I18" s="37"/>
      <c r="J18" s="23"/>
      <c r="K18" t="s">
        <v>87</v>
      </c>
      <c r="M18" s="2" t="str">
        <f>IF(J18=0," ",IF(J18=MIN(E4:E32),B12,"Klaida"))</f>
        <v xml:space="preserve"> </v>
      </c>
    </row>
    <row r="19" spans="2:15" x14ac:dyDescent="0.25">
      <c r="B19" s="1" t="s">
        <v>47</v>
      </c>
      <c r="C19" s="1">
        <v>1985</v>
      </c>
      <c r="D19" s="1">
        <v>2586</v>
      </c>
      <c r="E19" s="22">
        <v>0.48</v>
      </c>
      <c r="G19" s="37" t="s">
        <v>84</v>
      </c>
      <c r="H19" s="37"/>
      <c r="I19" s="37"/>
      <c r="J19" s="7"/>
      <c r="K19" t="s">
        <v>88</v>
      </c>
      <c r="M19" s="2" t="str">
        <f>IF(J19=0," ",IF(J19=MIN(C4:C32),(B6&amp;" "&amp;B19&amp;" "&amp;B24&amp;" "&amp;B32),"Klaida"))</f>
        <v xml:space="preserve"> </v>
      </c>
    </row>
    <row r="20" spans="2:15" x14ac:dyDescent="0.25">
      <c r="B20" s="1" t="s">
        <v>68</v>
      </c>
      <c r="C20" s="1">
        <v>2004</v>
      </c>
      <c r="D20" s="1">
        <v>246</v>
      </c>
      <c r="E20" s="22">
        <v>0.40799999999999997</v>
      </c>
      <c r="G20" s="37" t="s">
        <v>85</v>
      </c>
      <c r="H20" s="37"/>
      <c r="I20" s="37"/>
      <c r="J20" s="7"/>
      <c r="K20" t="s">
        <v>88</v>
      </c>
      <c r="M20" s="2" t="str">
        <f>IF(J20=0," ",IF(J20=MAX(C4:C32),(B7&amp;" "&amp;B25),"Klaida"))</f>
        <v xml:space="preserve"> </v>
      </c>
    </row>
    <row r="21" spans="2:15" x14ac:dyDescent="0.25">
      <c r="B21" s="1" t="s">
        <v>48</v>
      </c>
      <c r="C21" s="1">
        <v>1985</v>
      </c>
      <c r="D21" s="1">
        <v>41864</v>
      </c>
      <c r="E21" s="22">
        <v>16.399999999999999</v>
      </c>
    </row>
    <row r="22" spans="2:15" x14ac:dyDescent="0.25">
      <c r="B22" s="1" t="s">
        <v>58</v>
      </c>
      <c r="C22" s="1">
        <v>1996</v>
      </c>
      <c r="D22" s="1">
        <v>323802</v>
      </c>
      <c r="E22" s="22">
        <v>4.5999999999999996</v>
      </c>
    </row>
    <row r="23" spans="2:15" x14ac:dyDescent="0.25">
      <c r="B23" s="1" t="s">
        <v>53</v>
      </c>
      <c r="C23" s="1">
        <v>1992</v>
      </c>
      <c r="D23" s="1">
        <v>92398</v>
      </c>
      <c r="E23" s="22">
        <v>10.6</v>
      </c>
    </row>
    <row r="24" spans="2:15" x14ac:dyDescent="0.25">
      <c r="B24" s="1" t="s">
        <v>49</v>
      </c>
      <c r="C24" s="1">
        <v>1985</v>
      </c>
      <c r="D24" s="1">
        <v>543965</v>
      </c>
      <c r="E24" s="22">
        <v>61.9</v>
      </c>
      <c r="L24" s="46" t="s">
        <v>19</v>
      </c>
      <c r="M24" s="47"/>
      <c r="N24" s="47"/>
      <c r="O24" s="47"/>
    </row>
    <row r="25" spans="2:15" x14ac:dyDescent="0.25">
      <c r="B25" s="1" t="s">
        <v>74</v>
      </c>
      <c r="C25" s="1">
        <v>2007</v>
      </c>
      <c r="D25" s="1">
        <v>238391</v>
      </c>
      <c r="E25" s="22">
        <v>22.25</v>
      </c>
      <c r="L25" s="47"/>
      <c r="M25" s="47"/>
      <c r="N25" s="47"/>
      <c r="O25" s="47"/>
    </row>
    <row r="26" spans="2:15" x14ac:dyDescent="0.25">
      <c r="B26" s="1" t="s">
        <v>69</v>
      </c>
      <c r="C26" s="1">
        <v>2004</v>
      </c>
      <c r="D26" s="1">
        <v>49035</v>
      </c>
      <c r="E26" s="22">
        <v>5.4</v>
      </c>
    </row>
    <row r="27" spans="2:15" x14ac:dyDescent="0.25">
      <c r="B27" s="1" t="s">
        <v>70</v>
      </c>
      <c r="C27" s="1">
        <v>2004</v>
      </c>
      <c r="D27" s="1">
        <v>20273</v>
      </c>
      <c r="E27" s="22">
        <v>2</v>
      </c>
    </row>
    <row r="28" spans="2:15" x14ac:dyDescent="0.25">
      <c r="B28" s="1" t="s">
        <v>59</v>
      </c>
      <c r="C28" s="1">
        <v>1996</v>
      </c>
      <c r="D28" s="1">
        <v>337030</v>
      </c>
      <c r="E28" s="22">
        <v>5.3</v>
      </c>
    </row>
    <row r="29" spans="2:15" x14ac:dyDescent="0.25">
      <c r="B29" s="1" t="s">
        <v>60</v>
      </c>
      <c r="C29" s="1">
        <v>1996</v>
      </c>
      <c r="D29" s="1">
        <v>449964</v>
      </c>
      <c r="E29" s="22">
        <v>9.1999999999999993</v>
      </c>
    </row>
    <row r="30" spans="2:15" x14ac:dyDescent="0.25">
      <c r="B30" s="1" t="s">
        <v>72</v>
      </c>
      <c r="C30" s="1">
        <v>2004</v>
      </c>
      <c r="D30" s="1">
        <v>41285</v>
      </c>
      <c r="E30" s="22">
        <v>7.79</v>
      </c>
    </row>
    <row r="31" spans="2:15" x14ac:dyDescent="0.25">
      <c r="B31" s="1" t="s">
        <v>71</v>
      </c>
      <c r="C31" s="1">
        <v>2004</v>
      </c>
      <c r="D31" s="1">
        <v>93030</v>
      </c>
      <c r="E31" s="22">
        <v>10</v>
      </c>
    </row>
    <row r="32" spans="2:15" x14ac:dyDescent="0.25">
      <c r="B32" s="1" t="s">
        <v>50</v>
      </c>
      <c r="C32" s="1">
        <v>1985</v>
      </c>
      <c r="D32" s="1">
        <v>357021</v>
      </c>
      <c r="E32" s="22">
        <v>82.2</v>
      </c>
    </row>
  </sheetData>
  <sortState ref="B8:C36">
    <sortCondition ref="B8"/>
  </sortState>
  <mergeCells count="8">
    <mergeCell ref="G20:I20"/>
    <mergeCell ref="L24:O25"/>
    <mergeCell ref="D1:H1"/>
    <mergeCell ref="G15:I15"/>
    <mergeCell ref="G16:I16"/>
    <mergeCell ref="G17:I17"/>
    <mergeCell ref="G18:I18"/>
    <mergeCell ref="G19:I19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O21"/>
  <sheetViews>
    <sheetView workbookViewId="0">
      <selection activeCell="L27" sqref="L27"/>
    </sheetView>
  </sheetViews>
  <sheetFormatPr defaultRowHeight="15" x14ac:dyDescent="0.25"/>
  <cols>
    <col min="2" max="2" width="13.140625" customWidth="1"/>
    <col min="3" max="3" width="15" customWidth="1"/>
    <col min="4" max="4" width="14.140625" customWidth="1"/>
    <col min="6" max="6" width="16" customWidth="1"/>
    <col min="7" max="7" width="15.85546875" customWidth="1"/>
    <col min="8" max="8" width="16.7109375" customWidth="1"/>
    <col min="15" max="15" width="9.140625" customWidth="1"/>
  </cols>
  <sheetData>
    <row r="1" spans="1:15" s="2" customFormat="1" x14ac:dyDescent="0.25"/>
    <row r="2" spans="1:15" s="2" customFormat="1" x14ac:dyDescent="0.25">
      <c r="E2" s="50" t="s">
        <v>105</v>
      </c>
      <c r="F2" s="50"/>
      <c r="G2" s="50"/>
      <c r="H2" s="50"/>
      <c r="I2" s="50"/>
    </row>
    <row r="3" spans="1:15" s="2" customFormat="1" x14ac:dyDescent="0.25">
      <c r="E3" s="50"/>
      <c r="F3" s="50"/>
      <c r="G3" s="50"/>
      <c r="H3" s="50"/>
      <c r="I3" s="50"/>
    </row>
    <row r="4" spans="1:15" s="2" customFormat="1" ht="18.75" customHeight="1" x14ac:dyDescent="0.55000000000000004">
      <c r="E4" s="24"/>
      <c r="F4" s="24"/>
      <c r="G4" s="24"/>
      <c r="H4" s="24"/>
      <c r="I4" s="24"/>
    </row>
    <row r="5" spans="1:15" x14ac:dyDescent="0.25">
      <c r="A5" s="34" t="s">
        <v>89</v>
      </c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5" x14ac:dyDescent="0.25">
      <c r="A6" s="34" t="s">
        <v>108</v>
      </c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</row>
    <row r="7" spans="1:15" x14ac:dyDescent="0.25">
      <c r="A7" s="34" t="s">
        <v>90</v>
      </c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</row>
    <row r="9" spans="1:15" ht="37.5" x14ac:dyDescent="0.3">
      <c r="B9" s="26" t="s">
        <v>91</v>
      </c>
      <c r="C9" s="26" t="s">
        <v>92</v>
      </c>
      <c r="D9" s="27" t="s">
        <v>93</v>
      </c>
      <c r="F9" s="29"/>
      <c r="G9" s="29"/>
      <c r="H9" s="30"/>
    </row>
    <row r="10" spans="1:15" ht="18.75" x14ac:dyDescent="0.3">
      <c r="B10" s="28" t="s">
        <v>94</v>
      </c>
      <c r="C10" s="25" t="s">
        <v>106</v>
      </c>
      <c r="D10" s="25" t="s">
        <v>107</v>
      </c>
      <c r="F10" s="31"/>
      <c r="G10" s="32"/>
      <c r="H10" s="32"/>
    </row>
    <row r="11" spans="1:15" ht="18.75" x14ac:dyDescent="0.3">
      <c r="B11" s="28" t="s">
        <v>95</v>
      </c>
      <c r="C11" s="25" t="s">
        <v>106</v>
      </c>
      <c r="D11" s="25" t="s">
        <v>107</v>
      </c>
      <c r="F11" s="31"/>
      <c r="G11" s="32"/>
      <c r="H11" s="32"/>
    </row>
    <row r="12" spans="1:15" ht="18.75" x14ac:dyDescent="0.3">
      <c r="B12" s="28" t="s">
        <v>96</v>
      </c>
      <c r="C12" s="25" t="s">
        <v>107</v>
      </c>
      <c r="D12" s="25" t="s">
        <v>107</v>
      </c>
      <c r="F12" s="31"/>
      <c r="G12" s="32"/>
      <c r="H12" s="32"/>
    </row>
    <row r="13" spans="1:15" ht="18.75" x14ac:dyDescent="0.3">
      <c r="B13" s="28" t="s">
        <v>97</v>
      </c>
      <c r="C13" s="25" t="s">
        <v>107</v>
      </c>
      <c r="D13" s="25" t="s">
        <v>107</v>
      </c>
      <c r="F13" s="31"/>
      <c r="G13" s="32"/>
      <c r="H13" s="32"/>
    </row>
    <row r="14" spans="1:15" ht="18.75" x14ac:dyDescent="0.3">
      <c r="B14" s="28" t="s">
        <v>98</v>
      </c>
      <c r="C14" s="25" t="s">
        <v>107</v>
      </c>
      <c r="D14" s="25" t="s">
        <v>107</v>
      </c>
      <c r="F14" s="31"/>
      <c r="G14" s="32"/>
      <c r="H14" s="32"/>
    </row>
    <row r="15" spans="1:15" ht="18.75" x14ac:dyDescent="0.3">
      <c r="B15" s="28" t="s">
        <v>99</v>
      </c>
      <c r="C15" s="25" t="s">
        <v>107</v>
      </c>
      <c r="D15" s="25" t="s">
        <v>107</v>
      </c>
      <c r="F15" s="31"/>
      <c r="G15" s="32"/>
      <c r="H15" s="32"/>
    </row>
    <row r="16" spans="1:15" ht="18.75" x14ac:dyDescent="0.3">
      <c r="B16" s="28" t="s">
        <v>100</v>
      </c>
      <c r="C16" s="25" t="s">
        <v>107</v>
      </c>
      <c r="D16" s="25" t="s">
        <v>107</v>
      </c>
      <c r="F16" s="31"/>
      <c r="G16" s="32"/>
      <c r="H16" s="32"/>
    </row>
    <row r="17" spans="2:8" ht="18.75" x14ac:dyDescent="0.3">
      <c r="B17" s="28" t="s">
        <v>101</v>
      </c>
      <c r="C17" s="25" t="s">
        <v>107</v>
      </c>
      <c r="D17" s="25" t="s">
        <v>107</v>
      </c>
      <c r="F17" s="31"/>
      <c r="G17" s="32"/>
      <c r="H17" s="32"/>
    </row>
    <row r="18" spans="2:8" ht="18.75" x14ac:dyDescent="0.3">
      <c r="B18" s="28" t="s">
        <v>102</v>
      </c>
      <c r="C18" s="25" t="s">
        <v>107</v>
      </c>
      <c r="D18" s="25" t="s">
        <v>107</v>
      </c>
      <c r="F18" s="31"/>
      <c r="G18" s="32"/>
      <c r="H18" s="32"/>
    </row>
    <row r="19" spans="2:8" ht="18.75" x14ac:dyDescent="0.3">
      <c r="B19" s="28" t="s">
        <v>109</v>
      </c>
      <c r="C19" s="25" t="s">
        <v>107</v>
      </c>
      <c r="D19" s="25" t="s">
        <v>107</v>
      </c>
      <c r="F19" s="31"/>
      <c r="G19" s="32"/>
      <c r="H19" s="32"/>
    </row>
    <row r="20" spans="2:8" ht="18.75" x14ac:dyDescent="0.3">
      <c r="B20" s="28" t="s">
        <v>103</v>
      </c>
      <c r="C20" s="25" t="s">
        <v>107</v>
      </c>
      <c r="D20" s="25" t="s">
        <v>107</v>
      </c>
      <c r="F20" s="31"/>
      <c r="G20" s="32"/>
      <c r="H20" s="32"/>
    </row>
    <row r="21" spans="2:8" ht="18.75" x14ac:dyDescent="0.3">
      <c r="B21" s="49" t="s">
        <v>104</v>
      </c>
      <c r="C21" s="49"/>
      <c r="D21" s="25" t="s">
        <v>110</v>
      </c>
      <c r="F21" s="51"/>
      <c r="G21" s="51"/>
      <c r="H21" s="32"/>
    </row>
  </sheetData>
  <mergeCells count="6">
    <mergeCell ref="B21:C21"/>
    <mergeCell ref="E2:I3"/>
    <mergeCell ref="F21:G21"/>
    <mergeCell ref="A5:O5"/>
    <mergeCell ref="A6:O6"/>
    <mergeCell ref="A7:O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Darbalapiai</vt:lpstr>
      </vt:variant>
      <vt:variant>
        <vt:i4>5</vt:i4>
      </vt:variant>
      <vt:variant>
        <vt:lpstr>Įvardinti diapazonai</vt:lpstr>
      </vt:variant>
      <vt:variant>
        <vt:i4>1</vt:i4>
      </vt:variant>
    </vt:vector>
  </HeadingPairs>
  <TitlesOfParts>
    <vt:vector size="6" baseType="lpstr">
      <vt:lpstr>1</vt:lpstr>
      <vt:lpstr>2</vt:lpstr>
      <vt:lpstr>3</vt:lpstr>
      <vt:lpstr>4</vt:lpstr>
      <vt:lpstr>5</vt:lpstr>
      <vt:lpstr>Mažiausiai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edita</dc:creator>
  <cp:lastModifiedBy>edita</cp:lastModifiedBy>
  <dcterms:created xsi:type="dcterms:W3CDTF">2013-03-20T11:42:52Z</dcterms:created>
  <dcterms:modified xsi:type="dcterms:W3CDTF">2013-03-21T09:22:27Z</dcterms:modified>
</cp:coreProperties>
</file>